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1\Downloads\"/>
    </mc:Choice>
  </mc:AlternateContent>
  <xr:revisionPtr revIDLastSave="0" documentId="8_{2D9ECD1C-C3A5-4B44-A2B8-18D88515C5F4}" xr6:coauthVersionLast="47" xr6:coauthVersionMax="47" xr10:uidLastSave="{00000000-0000-0000-0000-000000000000}"/>
  <bookViews>
    <workbookView xWindow="-103" yWindow="-103" windowWidth="33120" windowHeight="18000" tabRatio="809" xr2:uid="{6F180887-D677-324C-806E-D3436B92E70C}"/>
  </bookViews>
  <sheets>
    <sheet name="Begroting 2023-2024" sheetId="8" r:id="rId1"/>
  </sheets>
  <definedNames>
    <definedName name="Beginsaldo">#REF!</definedName>
    <definedName name="Eindsaldo">#REF!</definedName>
    <definedName name="Mutaties_BedragKolom">#REF!</definedName>
    <definedName name="Mutaties_BijAfKolom">#REF!</definedName>
    <definedName name="Mutaties_Codekolom">#REF!</definedName>
    <definedName name="Mutaties_Datumkolom">#REF!</definedName>
    <definedName name="Mutaties_Rekeningkolo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8" l="1"/>
  <c r="C27" i="8"/>
  <c r="E27" i="8"/>
  <c r="C29" i="8" l="1"/>
  <c r="C31" i="8" s="1"/>
</calcChain>
</file>

<file path=xl/sharedStrings.xml><?xml version="1.0" encoding="utf-8"?>
<sst xmlns="http://schemas.openxmlformats.org/spreadsheetml/2006/main" count="46" uniqueCount="36">
  <si>
    <t>Abonnementsgelden</t>
  </si>
  <si>
    <t>Totaal inkomsten</t>
  </si>
  <si>
    <t>TSO krachten</t>
  </si>
  <si>
    <t>Proles (software financieel beheer)</t>
  </si>
  <si>
    <t>Stichting (leges, bancaire kosten, pc administrateur etc.)</t>
  </si>
  <si>
    <t>Lief &amp; leed</t>
  </si>
  <si>
    <t>VOG vergoedingen vrijwillige overblijfkrachten</t>
  </si>
  <si>
    <t>Terugbetaling TSO gelden aan vrijwillige overblijfkrachten</t>
  </si>
  <si>
    <t>Onvoorzien</t>
  </si>
  <si>
    <t>Totaal uitgaven</t>
  </si>
  <si>
    <t>Daadwerkelijke mutaties 2020:</t>
  </si>
  <si>
    <t xml:space="preserve">    Teamleider</t>
  </si>
  <si>
    <t xml:space="preserve">    Vrijwilligers</t>
  </si>
  <si>
    <t xml:space="preserve">    Administrateur</t>
  </si>
  <si>
    <t xml:space="preserve">    Compensatie kinderen bestuur</t>
  </si>
  <si>
    <t xml:space="preserve">Reserves </t>
  </si>
  <si>
    <t xml:space="preserve">    Dagverantwoordelijke</t>
  </si>
  <si>
    <t>Themamaand/ seizoensactiviteit</t>
  </si>
  <si>
    <t>Schoolplein Bernardlaan (ook onderhoud)</t>
  </si>
  <si>
    <t>Rentebaten</t>
  </si>
  <si>
    <t>Uitgaven</t>
  </si>
  <si>
    <t>Inkomsten</t>
  </si>
  <si>
    <t>In kas eind schooljaar 2022-2023</t>
  </si>
  <si>
    <t>Gelijk aan uitgaven 2023-2024</t>
  </si>
  <si>
    <t>Gelijk aan begroting 2023-2024</t>
  </si>
  <si>
    <t>Saldo 31-08-2025</t>
  </si>
  <si>
    <t>Materiaal (abbo's, boeken, spelmateriaal binnen)</t>
  </si>
  <si>
    <t>Focus op spel buiten (veel spellen binnen al beschikbaar)</t>
  </si>
  <si>
    <t>Schoolplein Julianalaan (ook onderhoud)</t>
  </si>
  <si>
    <t>Cursussen en trainingen</t>
  </si>
  <si>
    <t>Helft van vorig jaar (alles is er wel)</t>
  </si>
  <si>
    <t>1k meer dan vorig jaar (meer vraag duurzaam materiaal)</t>
  </si>
  <si>
    <t>Gelijk aan begroot 2024-2025</t>
  </si>
  <si>
    <t>Gelijk aan gerealiseerd 2024-2025</t>
  </si>
  <si>
    <t>Begroting 2025-2026</t>
  </si>
  <si>
    <t>Feestelijke jaarafsluiting beide locaties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</si>
</sst>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_ [$€-2]\ * #,##0_ ;_ [$€-2]\ * \-#,##0_ ;_ [$€-2]\ * &quot;-&quot;??_ ;_ @_ "/>
    <numFmt numFmtId="166" formatCode="_(&quot;€&quot;\ * #,##0_);_(&quot;€&quot;\ * \(#,##0\);_(&quot;€&quot;\ * &quot;-&quot;??_);_(@_)"/>
    <numFmt numFmtId="167" formatCode="&quot;€&quot;\ #,##0.00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sz val="22"/>
      <color rgb="FFE1602E"/>
      <name val="Noteworthy Light"/>
    </font>
    <font>
      <b/>
      <sz val="12"/>
      <color rgb="FF05572B"/>
      <name val="Noteworthy Light"/>
    </font>
    <font>
      <sz val="12"/>
      <color theme="0" tint="-0.499984740745262"/>
      <name val="Calibri"/>
      <family val="2"/>
      <scheme val="minor"/>
    </font>
    <font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E1602E"/>
      </bottom>
      <diagonal/>
    </border>
    <border>
      <left/>
      <right/>
      <top/>
      <bottom style="double">
        <color rgb="FFE1602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/>
    <xf numFmtId="165" fontId="0" fillId="2" borderId="0" xfId="0" applyNumberFormat="1" applyFill="1"/>
    <xf numFmtId="166" fontId="0" fillId="2" borderId="0" xfId="1" applyNumberFormat="1" applyFont="1" applyFill="1"/>
    <xf numFmtId="165" fontId="5" fillId="2" borderId="0" xfId="0" applyNumberFormat="1" applyFont="1" applyFill="1"/>
    <xf numFmtId="165" fontId="0" fillId="3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0" fontId="6" fillId="3" borderId="0" xfId="0" applyFont="1" applyFill="1"/>
    <xf numFmtId="166" fontId="0" fillId="2" borderId="0" xfId="0" applyNumberFormat="1" applyFill="1"/>
    <xf numFmtId="43" fontId="0" fillId="3" borderId="1" xfId="0" applyNumberFormat="1" applyFill="1" applyBorder="1"/>
    <xf numFmtId="166" fontId="0" fillId="3" borderId="2" xfId="1" applyNumberFormat="1" applyFont="1" applyFill="1" applyBorder="1"/>
    <xf numFmtId="0" fontId="7" fillId="2" borderId="0" xfId="0" applyFont="1" applyFill="1"/>
    <xf numFmtId="166" fontId="0" fillId="3" borderId="0" xfId="1" applyNumberFormat="1" applyFont="1" applyFill="1" applyBorder="1"/>
    <xf numFmtId="9" fontId="0" fillId="2" borderId="0" xfId="2" applyFont="1" applyFill="1" applyBorder="1"/>
    <xf numFmtId="44" fontId="0" fillId="2" borderId="0" xfId="0" applyNumberFormat="1" applyFill="1"/>
    <xf numFmtId="164" fontId="0" fillId="3" borderId="0" xfId="1" applyFont="1" applyFill="1"/>
    <xf numFmtId="0" fontId="7" fillId="2" borderId="0" xfId="0" applyFont="1" applyFill="1" applyAlignment="1">
      <alignment horizontal="right"/>
    </xf>
    <xf numFmtId="2" fontId="7" fillId="2" borderId="0" xfId="0" applyNumberFormat="1" applyFont="1" applyFill="1"/>
    <xf numFmtId="9" fontId="0" fillId="2" borderId="0" xfId="0" applyNumberFormat="1" applyFill="1"/>
    <xf numFmtId="0" fontId="6" fillId="2" borderId="0" xfId="0" applyFont="1" applyFill="1"/>
    <xf numFmtId="0" fontId="9" fillId="2" borderId="0" xfId="0" applyFont="1" applyFill="1"/>
    <xf numFmtId="0" fontId="8" fillId="2" borderId="4" xfId="0" applyFont="1" applyFill="1" applyBorder="1"/>
    <xf numFmtId="0" fontId="0" fillId="2" borderId="4" xfId="0" applyFill="1" applyBorder="1"/>
    <xf numFmtId="165" fontId="0" fillId="2" borderId="4" xfId="0" applyNumberFormat="1" applyFill="1" applyBorder="1"/>
    <xf numFmtId="0" fontId="3" fillId="2" borderId="4" xfId="0" applyFont="1" applyFill="1" applyBorder="1"/>
    <xf numFmtId="0" fontId="5" fillId="2" borderId="0" xfId="0" applyFont="1" applyFill="1"/>
    <xf numFmtId="167" fontId="0" fillId="2" borderId="0" xfId="0" applyNumberFormat="1" applyFill="1"/>
    <xf numFmtId="0" fontId="11" fillId="2" borderId="0" xfId="0" applyFont="1" applyFill="1"/>
    <xf numFmtId="167" fontId="11" fillId="2" borderId="0" xfId="0" applyNumberFormat="1" applyFont="1" applyFill="1"/>
    <xf numFmtId="165" fontId="12" fillId="2" borderId="0" xfId="0" applyNumberFormat="1" applyFont="1" applyFill="1"/>
    <xf numFmtId="0" fontId="10" fillId="2" borderId="3" xfId="0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16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381734</xdr:colOff>
      <xdr:row>15</xdr:row>
      <xdr:rowOff>36705</xdr:rowOff>
    </xdr:from>
    <xdr:to>
      <xdr:col>15</xdr:col>
      <xdr:colOff>278959</xdr:colOff>
      <xdr:row>15</xdr:row>
      <xdr:rowOff>36705</xdr:rowOff>
    </xdr:to>
    <xdr:cxnSp macro="">
      <xdr:nvCxnSpPr>
        <xdr:cNvPr id="5" name="Rechte verbindingslijn 4">
          <a:extLst>
            <a:ext uri="{FF2B5EF4-FFF2-40B4-BE49-F238E27FC236}">
              <a16:creationId xmlns:a16="http://schemas.microsoft.com/office/drawing/2014/main" id="{B01C6938-3F6B-56E9-1E46-4682936DE830}"/>
            </a:ext>
          </a:extLst>
        </xdr:cNvPr>
        <xdr:cNvCxnSpPr/>
      </xdr:nvCxnSpPr>
      <xdr:spPr>
        <a:xfrm>
          <a:off x="381734" y="4852428"/>
          <a:ext cx="1725878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359712</xdr:colOff>
      <xdr:row>20</xdr:row>
      <xdr:rowOff>29364</xdr:rowOff>
    </xdr:from>
    <xdr:to>
      <xdr:col>15</xdr:col>
      <xdr:colOff>256937</xdr:colOff>
      <xdr:row>20</xdr:row>
      <xdr:rowOff>29364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8166F4FA-E027-E2C8-AD14-84AC521ACBB6}"/>
            </a:ext>
          </a:extLst>
        </xdr:cNvPr>
        <xdr:cNvCxnSpPr/>
      </xdr:nvCxnSpPr>
      <xdr:spPr>
        <a:xfrm>
          <a:off x="359712" y="6056358"/>
          <a:ext cx="1725878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396418</xdr:colOff>
      <xdr:row>23</xdr:row>
      <xdr:rowOff>73410</xdr:rowOff>
    </xdr:from>
    <xdr:to>
      <xdr:col>15</xdr:col>
      <xdr:colOff>293643</xdr:colOff>
      <xdr:row>23</xdr:row>
      <xdr:rowOff>73410</xdr:rowOff>
    </xdr:to>
    <xdr:cxnSp macro="">
      <xdr:nvCxnSpPr>
        <xdr:cNvPr id="7" name="Rechte verbindingslijn 6">
          <a:extLst>
            <a:ext uri="{FF2B5EF4-FFF2-40B4-BE49-F238E27FC236}">
              <a16:creationId xmlns:a16="http://schemas.microsoft.com/office/drawing/2014/main" id="{91E9996E-195B-BF6F-FE01-45A45FBBEDB2}"/>
            </a:ext>
          </a:extLst>
        </xdr:cNvPr>
        <xdr:cNvCxnSpPr/>
      </xdr:nvCxnSpPr>
      <xdr:spPr>
        <a:xfrm>
          <a:off x="396418" y="7311676"/>
          <a:ext cx="1725878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409A-D0D5-468B-892C-4D3E16A7472E}">
  <dimension ref="B1:AE169"/>
  <sheetViews>
    <sheetView tabSelected="1" topLeftCell="A9" zoomScale="125" zoomScaleNormal="120" workbookViewId="0">
      <selection activeCell="F5" sqref="F5"/>
    </sheetView>
  </sheetViews>
  <sheetFormatPr defaultColWidth="8.640625" defaultRowHeight="15.9"/>
  <cols>
    <col min="1" max="1" width="8.640625" style="5"/>
    <col min="2" max="2" width="56.640625" customWidth="1"/>
    <col min="3" max="3" width="13.5" style="6" customWidth="1"/>
    <col min="4" max="4" width="3.5" style="6" customWidth="1"/>
    <col min="5" max="5" width="13.5" style="5" hidden="1" customWidth="1"/>
    <col min="6" max="6" width="59.5" style="5" customWidth="1"/>
    <col min="7" max="7" width="8.640625" style="5"/>
    <col min="8" max="8" width="11.640625" style="5" bestFit="1" customWidth="1"/>
    <col min="9" max="9" width="10.640625" style="5" bestFit="1" customWidth="1"/>
    <col min="10" max="12" width="8.640625" style="5"/>
    <col min="13" max="13" width="11.640625" style="5" bestFit="1" customWidth="1"/>
    <col min="14" max="18" width="8.640625" style="5"/>
    <col min="19" max="19" width="10.640625" style="5" bestFit="1" customWidth="1"/>
    <col min="20" max="20" width="9.640625" style="5" bestFit="1" customWidth="1"/>
    <col min="21" max="22" width="10.640625" style="5" bestFit="1" customWidth="1"/>
    <col min="23" max="28" width="8.640625" style="5"/>
    <col min="29" max="29" width="11.140625" style="5" customWidth="1"/>
    <col min="30" max="30" width="10.640625" style="5" customWidth="1"/>
    <col min="31" max="31" width="14.85546875" style="5" customWidth="1"/>
    <col min="32" max="16384" width="8.640625" style="5"/>
  </cols>
  <sheetData>
    <row r="1" spans="2:31" ht="116.05" customHeight="1">
      <c r="B1" s="25" t="s">
        <v>34</v>
      </c>
      <c r="C1" s="34"/>
      <c r="R1" s="30"/>
    </row>
    <row r="2" spans="2:31">
      <c r="B2" s="5"/>
    </row>
    <row r="3" spans="2:31">
      <c r="B3" s="35" t="s">
        <v>21</v>
      </c>
      <c r="C3" s="35"/>
      <c r="E3" s="12" t="s">
        <v>10</v>
      </c>
    </row>
    <row r="4" spans="2:31" ht="19" customHeight="1">
      <c r="B4" s="2" t="s">
        <v>0</v>
      </c>
      <c r="C4" s="6">
        <v>49500</v>
      </c>
      <c r="E4" s="9">
        <v>48083.5</v>
      </c>
      <c r="F4" s="24" t="s">
        <v>23</v>
      </c>
      <c r="G4" s="16"/>
      <c r="H4" s="21"/>
      <c r="I4" s="21"/>
      <c r="S4" s="31"/>
      <c r="T4" s="31"/>
      <c r="U4" s="31"/>
      <c r="V4" s="31"/>
      <c r="W4" s="31"/>
      <c r="AC4" s="31"/>
      <c r="AD4" s="31"/>
      <c r="AE4" s="31"/>
    </row>
    <row r="5" spans="2:31" ht="19" customHeight="1" thickBot="1">
      <c r="B5" s="29" t="s">
        <v>19</v>
      </c>
      <c r="C5" s="28">
        <v>400</v>
      </c>
      <c r="E5" s="10"/>
      <c r="F5" s="24" t="s">
        <v>24</v>
      </c>
      <c r="G5" s="16"/>
      <c r="H5" s="16"/>
      <c r="I5" s="16"/>
      <c r="S5" s="31"/>
      <c r="T5" s="31"/>
      <c r="U5" s="31"/>
      <c r="V5" s="31"/>
      <c r="W5" s="31"/>
      <c r="AC5" s="31"/>
      <c r="AD5" s="31"/>
      <c r="AE5" s="31"/>
    </row>
    <row r="6" spans="2:31" ht="16.3" thickTop="1">
      <c r="B6" s="1" t="s">
        <v>1</v>
      </c>
      <c r="C6" s="6">
        <f>SUM(C4:C5)</f>
        <v>49900</v>
      </c>
      <c r="D6" s="8"/>
      <c r="F6" s="6"/>
      <c r="G6" s="16"/>
      <c r="H6" s="16"/>
      <c r="I6" s="16"/>
      <c r="R6" s="32"/>
      <c r="S6" s="33"/>
      <c r="T6" s="33"/>
      <c r="U6" s="33"/>
      <c r="V6" s="33"/>
      <c r="W6" s="31"/>
      <c r="AB6" s="32"/>
      <c r="AC6" s="33"/>
      <c r="AD6" s="33"/>
      <c r="AE6" s="33"/>
    </row>
    <row r="7" spans="2:31">
      <c r="B7" s="1"/>
      <c r="G7" s="21"/>
      <c r="H7" s="22"/>
      <c r="I7" s="22"/>
      <c r="S7" s="31"/>
      <c r="T7" s="31"/>
      <c r="U7" s="31"/>
      <c r="V7" s="31"/>
      <c r="W7" s="31"/>
      <c r="AC7" s="31"/>
      <c r="AD7" s="31"/>
      <c r="AE7" s="31"/>
    </row>
    <row r="8" spans="2:31">
      <c r="B8" s="1"/>
      <c r="F8" s="6"/>
      <c r="S8" s="31"/>
      <c r="T8" s="31"/>
      <c r="V8" s="31"/>
      <c r="W8" s="31"/>
      <c r="AC8" s="31"/>
      <c r="AD8" s="31"/>
    </row>
    <row r="9" spans="2:31">
      <c r="B9" s="35" t="s">
        <v>20</v>
      </c>
      <c r="C9" s="35"/>
      <c r="U9" s="31"/>
      <c r="AE9" s="31"/>
    </row>
    <row r="10" spans="2:31" ht="19" customHeight="1">
      <c r="B10" s="2" t="s">
        <v>2</v>
      </c>
      <c r="E10" s="15">
        <v>0</v>
      </c>
      <c r="F10" s="16"/>
      <c r="AE10" s="18"/>
    </row>
    <row r="11" spans="2:31" ht="19" customHeight="1">
      <c r="B11" s="4" t="s">
        <v>11</v>
      </c>
      <c r="C11" s="6">
        <v>7000</v>
      </c>
      <c r="E11" s="17"/>
      <c r="F11" s="24" t="s">
        <v>32</v>
      </c>
      <c r="U11" s="18"/>
    </row>
    <row r="12" spans="2:31" ht="19" customHeight="1">
      <c r="B12" s="4" t="s">
        <v>16</v>
      </c>
      <c r="C12" s="6">
        <v>3000</v>
      </c>
      <c r="E12" s="17"/>
      <c r="F12" s="24" t="s">
        <v>32</v>
      </c>
    </row>
    <row r="13" spans="2:31" ht="19" customHeight="1">
      <c r="B13" s="4" t="s">
        <v>12</v>
      </c>
      <c r="C13" s="6">
        <v>30000</v>
      </c>
      <c r="E13" s="11">
        <v>17653.25</v>
      </c>
      <c r="F13" s="24" t="s">
        <v>32</v>
      </c>
      <c r="U13" s="31"/>
    </row>
    <row r="14" spans="2:31" ht="19" customHeight="1">
      <c r="B14" s="4" t="s">
        <v>13</v>
      </c>
      <c r="C14" s="6">
        <v>4000</v>
      </c>
      <c r="E14" s="11">
        <v>1655</v>
      </c>
      <c r="F14" s="24" t="s">
        <v>32</v>
      </c>
      <c r="U14" s="23"/>
    </row>
    <row r="15" spans="2:31" ht="19" customHeight="1">
      <c r="B15" s="4" t="s">
        <v>14</v>
      </c>
      <c r="C15" s="6">
        <v>500</v>
      </c>
      <c r="E15" s="11">
        <v>361</v>
      </c>
      <c r="F15" s="24" t="s">
        <v>33</v>
      </c>
    </row>
    <row r="16" spans="2:31" ht="19" customHeight="1">
      <c r="B16" s="2" t="s">
        <v>3</v>
      </c>
      <c r="C16" s="6">
        <v>2000</v>
      </c>
      <c r="E16" s="11">
        <v>2085</v>
      </c>
      <c r="F16" s="24" t="s">
        <v>33</v>
      </c>
    </row>
    <row r="17" spans="2:8" ht="19" customHeight="1">
      <c r="B17" s="2" t="s">
        <v>29</v>
      </c>
      <c r="C17" s="6">
        <v>2000</v>
      </c>
      <c r="E17" s="11">
        <v>0</v>
      </c>
      <c r="F17" s="24" t="s">
        <v>32</v>
      </c>
    </row>
    <row r="18" spans="2:8" ht="19" customHeight="1">
      <c r="B18" s="2" t="s">
        <v>26</v>
      </c>
      <c r="C18" s="6">
        <v>0</v>
      </c>
      <c r="E18" s="11">
        <v>4179.67</v>
      </c>
      <c r="F18" s="24" t="s">
        <v>27</v>
      </c>
    </row>
    <row r="19" spans="2:8" ht="19" customHeight="1">
      <c r="B19" s="2" t="s">
        <v>18</v>
      </c>
      <c r="C19" s="6">
        <v>1000</v>
      </c>
      <c r="E19" s="11">
        <v>0</v>
      </c>
      <c r="F19" s="24" t="s">
        <v>30</v>
      </c>
    </row>
    <row r="20" spans="2:8" ht="19" customHeight="1">
      <c r="B20" s="2" t="s">
        <v>28</v>
      </c>
      <c r="C20" s="6">
        <v>3000</v>
      </c>
      <c r="E20" s="11"/>
      <c r="F20" s="24" t="s">
        <v>31</v>
      </c>
    </row>
    <row r="21" spans="2:8" ht="19" customHeight="1">
      <c r="B21" s="2" t="s">
        <v>4</v>
      </c>
      <c r="C21" s="6">
        <v>900</v>
      </c>
      <c r="E21" s="11">
        <v>1017.8799999999999</v>
      </c>
      <c r="F21" s="24" t="s">
        <v>33</v>
      </c>
    </row>
    <row r="22" spans="2:8" ht="19" customHeight="1">
      <c r="B22" s="2" t="s">
        <v>17</v>
      </c>
      <c r="C22" s="6">
        <v>1000</v>
      </c>
      <c r="E22" s="11"/>
      <c r="F22" s="24" t="s">
        <v>35</v>
      </c>
    </row>
    <row r="23" spans="2:8" ht="19" customHeight="1">
      <c r="B23" s="2" t="s">
        <v>5</v>
      </c>
      <c r="C23" s="6">
        <v>1500</v>
      </c>
      <c r="E23" s="11">
        <v>1564.2100000000003</v>
      </c>
      <c r="F23" s="24" t="s">
        <v>33</v>
      </c>
    </row>
    <row r="24" spans="2:8" ht="19" customHeight="1">
      <c r="B24" s="2" t="s">
        <v>6</v>
      </c>
      <c r="C24" s="6">
        <v>100</v>
      </c>
      <c r="E24" s="11">
        <v>814.15000000000009</v>
      </c>
      <c r="F24" s="24" t="s">
        <v>33</v>
      </c>
    </row>
    <row r="25" spans="2:8" ht="19" customHeight="1">
      <c r="B25" s="2" t="s">
        <v>7</v>
      </c>
      <c r="C25" s="6">
        <v>100</v>
      </c>
      <c r="E25" s="11">
        <v>31.5</v>
      </c>
      <c r="F25" s="24" t="s">
        <v>32</v>
      </c>
    </row>
    <row r="26" spans="2:8" ht="19" customHeight="1" thickBot="1">
      <c r="B26" s="26" t="s">
        <v>8</v>
      </c>
      <c r="C26" s="28">
        <v>1000</v>
      </c>
      <c r="E26" s="14">
        <v>677.12</v>
      </c>
      <c r="F26" s="24" t="s">
        <v>32</v>
      </c>
      <c r="H26" s="19"/>
    </row>
    <row r="27" spans="2:8" ht="16.3" thickTop="1">
      <c r="B27" s="1" t="s">
        <v>9</v>
      </c>
      <c r="C27" s="6">
        <f>SUM(C10:C26)</f>
        <v>57100</v>
      </c>
      <c r="D27" s="8"/>
      <c r="E27" s="20">
        <f>-SUM(E10:E26)</f>
        <v>-30038.78</v>
      </c>
    </row>
    <row r="28" spans="2:8">
      <c r="B28" s="3"/>
      <c r="E28" s="7"/>
    </row>
    <row r="29" spans="2:8">
      <c r="B29" s="5" t="s">
        <v>22</v>
      </c>
      <c r="C29" s="6">
        <f>C6-C27</f>
        <v>-7200</v>
      </c>
      <c r="E29" s="13"/>
    </row>
    <row r="30" spans="2:8" ht="16.3" thickBot="1">
      <c r="B30" s="27" t="s">
        <v>15</v>
      </c>
      <c r="C30" s="28">
        <v>15775.070000000003</v>
      </c>
    </row>
    <row r="31" spans="2:8" ht="16.3" thickTop="1">
      <c r="B31" s="5" t="s">
        <v>25</v>
      </c>
      <c r="C31" s="6">
        <f>C29+C30</f>
        <v>8575.0700000000033</v>
      </c>
      <c r="F31" s="16"/>
    </row>
    <row r="32" spans="2:8">
      <c r="B32" s="5"/>
      <c r="C32" s="5"/>
      <c r="D32" s="5"/>
    </row>
    <row r="33" spans="2:4">
      <c r="B33" s="5"/>
      <c r="C33" s="5"/>
      <c r="D33" s="5"/>
    </row>
    <row r="34" spans="2:4">
      <c r="B34" s="5"/>
      <c r="C34" s="5"/>
      <c r="D34" s="5"/>
    </row>
    <row r="35" spans="2:4">
      <c r="B35" s="5"/>
    </row>
    <row r="36" spans="2:4">
      <c r="B36" s="5"/>
    </row>
    <row r="37" spans="2:4">
      <c r="B37" s="5"/>
    </row>
    <row r="38" spans="2:4">
      <c r="B38" s="6"/>
    </row>
    <row r="39" spans="2:4">
      <c r="B39" s="5"/>
    </row>
    <row r="40" spans="2:4">
      <c r="B40" s="5"/>
    </row>
    <row r="41" spans="2:4">
      <c r="B41" s="5"/>
    </row>
    <row r="42" spans="2:4">
      <c r="B42" s="5"/>
    </row>
    <row r="43" spans="2:4">
      <c r="B43" s="5"/>
    </row>
    <row r="44" spans="2:4">
      <c r="B44" s="5"/>
    </row>
    <row r="45" spans="2:4">
      <c r="B45" s="5"/>
    </row>
    <row r="46" spans="2:4">
      <c r="B46" s="5"/>
    </row>
    <row r="47" spans="2:4">
      <c r="B47" s="5"/>
    </row>
    <row r="48" spans="2:4">
      <c r="B48" s="5"/>
    </row>
    <row r="49" spans="2:10">
      <c r="B49" s="5"/>
    </row>
    <row r="50" spans="2:10">
      <c r="B50" s="5"/>
    </row>
    <row r="51" spans="2:10">
      <c r="B51" s="5"/>
      <c r="J51" s="18"/>
    </row>
    <row r="52" spans="2:10">
      <c r="B52" s="5"/>
    </row>
    <row r="53" spans="2:10">
      <c r="B53" s="5"/>
      <c r="J53" s="23"/>
    </row>
    <row r="54" spans="2:10">
      <c r="B54" s="5"/>
    </row>
    <row r="55" spans="2:10">
      <c r="B55" s="5"/>
    </row>
    <row r="56" spans="2:10">
      <c r="B56" s="5"/>
    </row>
    <row r="57" spans="2:10">
      <c r="B57" s="5"/>
    </row>
    <row r="58" spans="2:10">
      <c r="B58" s="5"/>
    </row>
    <row r="59" spans="2:10">
      <c r="B59" s="5"/>
    </row>
    <row r="60" spans="2:10">
      <c r="B60" s="5"/>
    </row>
    <row r="61" spans="2:10">
      <c r="B61" s="5"/>
    </row>
    <row r="62" spans="2:10">
      <c r="B62" s="5"/>
    </row>
    <row r="63" spans="2:10">
      <c r="B63" s="5"/>
    </row>
    <row r="64" spans="2:10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5"/>
    </row>
    <row r="106" spans="2:2">
      <c r="B106" s="5"/>
    </row>
    <row r="107" spans="2:2">
      <c r="B107" s="5"/>
    </row>
    <row r="108" spans="2:2">
      <c r="B108" s="5"/>
    </row>
    <row r="109" spans="2:2">
      <c r="B109" s="5"/>
    </row>
    <row r="110" spans="2:2">
      <c r="B110" s="5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  <row r="117" spans="2:2">
      <c r="B117" s="5"/>
    </row>
    <row r="118" spans="2:2">
      <c r="B118" s="5"/>
    </row>
    <row r="119" spans="2:2">
      <c r="B119" s="5"/>
    </row>
    <row r="120" spans="2:2">
      <c r="B120" s="5"/>
    </row>
    <row r="121" spans="2:2">
      <c r="B121" s="5"/>
    </row>
    <row r="122" spans="2:2">
      <c r="B122" s="5"/>
    </row>
    <row r="123" spans="2:2">
      <c r="B123" s="5"/>
    </row>
    <row r="124" spans="2:2">
      <c r="B124" s="5"/>
    </row>
    <row r="125" spans="2:2">
      <c r="B125" s="5"/>
    </row>
    <row r="126" spans="2:2">
      <c r="B126" s="5"/>
    </row>
    <row r="127" spans="2:2">
      <c r="B127" s="5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</sheetData>
  <mergeCells count="2">
    <mergeCell ref="B3:C3"/>
    <mergeCell ref="B9:C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2023-2024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Jeroen Reussing</cp:lastModifiedBy>
  <cp:revision/>
  <dcterms:created xsi:type="dcterms:W3CDTF">2019-09-25T10:14:36Z</dcterms:created>
  <dcterms:modified xsi:type="dcterms:W3CDTF">2025-11-25T21:09:58Z</dcterms:modified>
  <cp:category/>
  <cp:contentStatus/>
</cp:coreProperties>
</file>